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vivero\Desktop\2023 Nacimientos Vivos y Defunciones Fetales\"/>
    </mc:Choice>
  </mc:AlternateContent>
  <bookViews>
    <workbookView xWindow="0" yWindow="0" windowWidth="27375" windowHeight="10845" tabRatio="771"/>
  </bookViews>
  <sheets>
    <sheet name="Grafica 5 y 6" sheetId="79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79" l="1"/>
  <c r="B47" i="79" s="1"/>
  <c r="E10" i="79"/>
  <c r="E12" i="79" s="1"/>
  <c r="B38" i="79" l="1"/>
  <c r="B37" i="79"/>
  <c r="B39" i="79"/>
  <c r="B40" i="79"/>
  <c r="B41" i="79"/>
  <c r="B42" i="79"/>
  <c r="B43" i="79"/>
  <c r="B45" i="79"/>
  <c r="B46" i="79"/>
</calcChain>
</file>

<file path=xl/sharedStrings.xml><?xml version="1.0" encoding="utf-8"?>
<sst xmlns="http://schemas.openxmlformats.org/spreadsheetml/2006/main" count="22" uniqueCount="22">
  <si>
    <t>50 y más</t>
  </si>
  <si>
    <t xml:space="preserve">Menos de 20 </t>
  </si>
  <si>
    <t xml:space="preserve">20 a 24 </t>
  </si>
  <si>
    <t xml:space="preserve">25 a 29 </t>
  </si>
  <si>
    <t xml:space="preserve">30 a 34 </t>
  </si>
  <si>
    <t xml:space="preserve">35 a 39 </t>
  </si>
  <si>
    <t xml:space="preserve">40 a 44 </t>
  </si>
  <si>
    <t xml:space="preserve">45 a 49 </t>
  </si>
  <si>
    <t>NOTA: Se excluyen los porcentajes de nacimientos que corresponden a país de nacionalidad de la madre no especificada o no declarada.</t>
  </si>
  <si>
    <t>edad no especificada</t>
  </si>
  <si>
    <t>Extranjero no especificado</t>
  </si>
  <si>
    <t>No especificado o no declarado</t>
  </si>
  <si>
    <t>Total de extranjeros</t>
  </si>
  <si>
    <t>NOTA: Excluye el grupo de edad no especificada.</t>
  </si>
  <si>
    <t>total de nacimientos 2023</t>
  </si>
  <si>
    <t xml:space="preserve"> Rep. Dominicana</t>
  </si>
  <si>
    <t xml:space="preserve"> Otros países</t>
  </si>
  <si>
    <t xml:space="preserve"> China</t>
  </si>
  <si>
    <t xml:space="preserve"> Nicaragua</t>
  </si>
  <si>
    <t xml:space="preserve"> Colombia</t>
  </si>
  <si>
    <t xml:space="preserve"> Venezuela</t>
  </si>
  <si>
    <t xml:space="preserve"> Panamá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</si>
</sst>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#,##0.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0" fontId="1" fillId="0" borderId="0" xfId="0" applyFont="1"/>
    <xf numFmtId="3" fontId="0" fillId="0" borderId="0" xfId="0" applyNumberFormat="1"/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165" fontId="0" fillId="0" borderId="0" xfId="0" applyNumberFormat="1"/>
    <xf numFmtId="0" fontId="0" fillId="0" borderId="0" xfId="0" applyBorder="1"/>
    <xf numFmtId="3" fontId="4" fillId="0" borderId="0" xfId="1" applyNumberFormat="1" applyFont="1" applyFill="1" applyBorder="1"/>
    <xf numFmtId="0" fontId="5" fillId="0" borderId="0" xfId="0" applyFont="1"/>
    <xf numFmtId="1" fontId="5" fillId="0" borderId="0" xfId="0" applyNumberFormat="1" applyFont="1"/>
    <xf numFmtId="166" fontId="4" fillId="0" borderId="0" xfId="1" applyNumberFormat="1" applyFont="1" applyFill="1" applyBorder="1"/>
    <xf numFmtId="166" fontId="2" fillId="0" borderId="0" xfId="0" applyNumberFormat="1" applyFont="1" applyBorder="1"/>
    <xf numFmtId="0" fontId="6" fillId="0" borderId="0" xfId="0" applyFont="1"/>
    <xf numFmtId="164" fontId="6" fillId="0" borderId="0" xfId="0" applyNumberFormat="1" applyFont="1"/>
    <xf numFmtId="0" fontId="0" fillId="0" borderId="0" xfId="0" applyAlignment="1">
      <alignment horizontal="right"/>
    </xf>
    <xf numFmtId="0" fontId="7" fillId="0" borderId="0" xfId="0" applyFont="1" applyAlignment="1">
      <alignment horizontal="right"/>
    </xf>
  </cellXfs>
  <cellStyles count="2">
    <cellStyle name="Normal" xfId="0" builtinId="0"/>
    <cellStyle name="Normal_BoletínCuadros13a19 2" xfId="1"/>
  </cellStyles>
  <dxfs count="0"/>
  <tableStyles count="0" defaultTableStyle="TableStyleMedium2" defaultPivotStyle="PivotStyleLight16"/>
  <colors>
    <mruColors>
      <color rgb="FFFFCCFF"/>
      <color rgb="FFFFCCCC"/>
      <color rgb="FF918F8F"/>
      <color rgb="FFCCFFFF"/>
      <color rgb="FFCCECFF"/>
      <color rgb="FFCCCCFF"/>
      <color rgb="FF9999FF"/>
      <color rgb="FFC6C4C4"/>
      <color rgb="FF545454"/>
      <color rgb="FF3434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lang="es-PA" sz="1800" b="1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r>
              <a:rPr lang="en-US" sz="1200"/>
              <a:t>NACIMIENTOS VIVOS EN LA REPÚBLICA, POR EDAD </a:t>
            </a:r>
          </a:p>
          <a:p>
            <a:pPr algn="ctr">
              <a:defRPr lang="es-PA"/>
            </a:pPr>
            <a:r>
              <a:rPr lang="en-US" sz="1200"/>
              <a:t>DE LA MADRE: AÑO 2023</a:t>
            </a:r>
          </a:p>
        </c:rich>
      </c:tx>
      <c:layout>
        <c:manualLayout>
          <c:xMode val="edge"/>
          <c:yMode val="edge"/>
          <c:x val="0.23931801908484907"/>
          <c:y val="2.12158604072563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s-PA" sz="1800" b="1" i="0" u="none" strike="noStrike" kern="1200" baseline="0">
              <a:solidFill>
                <a:schemeClr val="tx1"/>
              </a:solidFill>
              <a:latin typeface="Arial" pitchFamily="34" charset="0"/>
              <a:ea typeface="+mn-ea"/>
              <a:cs typeface="Arial" pitchFamily="34" charset="0"/>
            </a:defRPr>
          </a:pPr>
          <a:endParaRPr lang="es-PA"/>
        </a:p>
      </c:txPr>
    </c:title>
    <c:autoTitleDeleted val="0"/>
    <c:view3D>
      <c:rotX val="15"/>
      <c:rotY val="20"/>
      <c:rAngAx val="1"/>
    </c:view3D>
    <c:floor>
      <c:thickness val="0"/>
      <c:spPr>
        <a:solidFill>
          <a:schemeClr val="accent2">
            <a:lumMod val="20000"/>
            <a:lumOff val="80000"/>
          </a:schemeClr>
        </a:solidFill>
        <a:ln w="3175" cap="flat" cmpd="sng" algn="ctr">
          <a:solidFill>
            <a:schemeClr val="tx1"/>
          </a:solidFill>
          <a:prstDash val="solid"/>
          <a:round/>
        </a:ln>
        <a:effectLst/>
        <a:sp3d contourW="3175">
          <a:contourClr>
            <a:schemeClr val="tx1"/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00593107679722"/>
          <c:y val="5.8276315460567427E-2"/>
          <c:w val="0.84797886627807906"/>
          <c:h val="0.86343367079115108"/>
        </c:manualLayout>
      </c:layout>
      <c:bar3DChart>
        <c:barDir val="col"/>
        <c:grouping val="standar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  <a:sp3d>
              <a:contourClr>
                <a:schemeClr val="tx1"/>
              </a:contourClr>
            </a:sp3d>
          </c:spPr>
          <c:invertIfNegative val="0"/>
          <c:dLbls>
            <c:dLbl>
              <c:idx val="0"/>
              <c:layout>
                <c:manualLayout>
                  <c:x val="8.8677097181034028E-3"/>
                  <c:y val="-4.9631196100487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3.6472713638067652E-3"/>
                  <c:y val="-1.2792000999875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7.6416811534921773E-3"/>
                  <c:y val="-2.9416922884639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6.5044142209496544E-3"/>
                  <c:y val="-1.80117485314335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9.0066468964106125E-3"/>
                  <c:y val="-1.79181602299712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8.8000818079558233E-3"/>
                  <c:y val="-2.0138882639670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2520298599038757E-2"/>
                  <c:y val="-2.4060992375953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1.0987762893274704E-2"/>
                  <c:y val="-3.3856167979002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s-PA" sz="10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'Grafica 5 y 6'!$D$1:$D$8</c:f>
              <c:strCache>
                <c:ptCount val="8"/>
                <c:pt idx="0">
                  <c:v>Menos de 20 </c:v>
                </c:pt>
                <c:pt idx="1">
                  <c:v>20 a 24 </c:v>
                </c:pt>
                <c:pt idx="2">
                  <c:v>25 a 29 </c:v>
                </c:pt>
                <c:pt idx="3">
                  <c:v>30 a 34 </c:v>
                </c:pt>
                <c:pt idx="4">
                  <c:v>35 a 39 </c:v>
                </c:pt>
                <c:pt idx="5">
                  <c:v>40 a 44 </c:v>
                </c:pt>
                <c:pt idx="6">
                  <c:v>45 a 49 </c:v>
                </c:pt>
                <c:pt idx="7">
                  <c:v>50 y más</c:v>
                </c:pt>
              </c:strCache>
            </c:strRef>
          </c:cat>
          <c:val>
            <c:numRef>
              <c:f>'Grafica 5 y 6'!$E$1:$E$8</c:f>
              <c:numCache>
                <c:formatCode>#,##0</c:formatCode>
                <c:ptCount val="8"/>
                <c:pt idx="0">
                  <c:v>8512</c:v>
                </c:pt>
                <c:pt idx="1">
                  <c:v>16492</c:v>
                </c:pt>
                <c:pt idx="2">
                  <c:v>15317</c:v>
                </c:pt>
                <c:pt idx="3">
                  <c:v>11116</c:v>
                </c:pt>
                <c:pt idx="4">
                  <c:v>6556</c:v>
                </c:pt>
                <c:pt idx="5">
                  <c:v>1780</c:v>
                </c:pt>
                <c:pt idx="6">
                  <c:v>91</c:v>
                </c:pt>
                <c:pt idx="7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'Grafica 5 y 6 color'!#REF!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gapDepth val="62"/>
        <c:shape val="box"/>
        <c:axId val="308131640"/>
        <c:axId val="307547488"/>
        <c:axId val="308132024"/>
      </c:bar3DChart>
      <c:catAx>
        <c:axId val="308131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r>
                  <a:rPr lang="es-PA" b="0"/>
                  <a:t>Edad</a:t>
                </a:r>
                <a:r>
                  <a:rPr lang="es-PA" b="0" baseline="0"/>
                  <a:t> de la madre</a:t>
                </a:r>
                <a:endParaRPr lang="es-PA" b="0"/>
              </a:p>
            </c:rich>
          </c:tx>
          <c:layout>
            <c:manualLayout>
              <c:xMode val="edge"/>
              <c:yMode val="edge"/>
              <c:x val="0.44466659849337015"/>
              <c:y val="0.8559234095738033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itchFamily="34" charset="0"/>
                  <a:ea typeface="+mn-ea"/>
                  <a:cs typeface="Arial" pitchFamily="34" charset="0"/>
                </a:defRPr>
              </a:pPr>
              <a:endParaRPr lang="es-PA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PA" sz="10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es-PA"/>
          </a:p>
        </c:txPr>
        <c:crossAx val="307547488"/>
        <c:crosses val="autoZero"/>
        <c:auto val="1"/>
        <c:lblAlgn val="ctr"/>
        <c:lblOffset val="100"/>
        <c:noMultiLvlLbl val="0"/>
      </c:catAx>
      <c:valAx>
        <c:axId val="307547488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wrap="square" anchor="b" anchorCtr="0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itchFamily="34" charset="0"/>
                    <a:ea typeface="+mn-ea"/>
                    <a:cs typeface="Arial" pitchFamily="34" charset="0"/>
                  </a:defRPr>
                </a:pPr>
                <a:r>
                  <a:rPr lang="es-PA" b="0"/>
                  <a:t>Nacimientos vivos</a:t>
                </a:r>
              </a:p>
            </c:rich>
          </c:tx>
          <c:layout>
            <c:manualLayout>
              <c:xMode val="edge"/>
              <c:yMode val="edge"/>
              <c:x val="6.9084909840815348E-2"/>
              <c:y val="0.182306811648543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b" anchorCtr="0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itchFamily="34" charset="0"/>
                  <a:ea typeface="+mn-ea"/>
                  <a:cs typeface="Arial" pitchFamily="34" charset="0"/>
                </a:defRPr>
              </a:pPr>
              <a:endParaRPr lang="es-PA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s-PA" sz="1000" b="0" i="0" u="none" strike="noStrike" kern="1200" baseline="0">
                <a:solidFill>
                  <a:schemeClr val="tx1"/>
                </a:solidFill>
                <a:latin typeface="Arial" pitchFamily="34" charset="0"/>
                <a:ea typeface="+mn-ea"/>
                <a:cs typeface="Arial" pitchFamily="34" charset="0"/>
              </a:defRPr>
            </a:pPr>
            <a:endParaRPr lang="es-PA"/>
          </a:p>
        </c:txPr>
        <c:crossAx val="308131640"/>
        <c:crosses val="autoZero"/>
        <c:crossBetween val="between"/>
        <c:minorUnit val="500"/>
      </c:valAx>
      <c:serAx>
        <c:axId val="308132024"/>
        <c:scaling>
          <c:orientation val="minMax"/>
        </c:scaling>
        <c:delete val="1"/>
        <c:axPos val="b"/>
        <c:majorTickMark val="out"/>
        <c:minorTickMark val="none"/>
        <c:tickLblPos val="nextTo"/>
        <c:crossAx val="307547488"/>
        <c:crosses val="autoZero"/>
      </c:ser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s-PA"/>
    </a:p>
  </c:txPr>
  <c:printSettings>
    <c:headerFooter/>
    <c:pageMargins b="0.98425196850393704" l="0.74803149606299213" r="0.74803149606299213" t="0.98425196850393704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none" spc="2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PA" sz="1200" b="1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PORCENTAJE DE NACIMIENTOS VIVOS EN LA REPÚBLICA, POR PAÍS DE NACIONALIDAD DE LA MADRE: AÑO 2023</a:t>
            </a:r>
          </a:p>
        </c:rich>
      </c:tx>
      <c:layout>
        <c:manualLayout>
          <c:xMode val="edge"/>
          <c:yMode val="edge"/>
          <c:x val="0.12710069226298254"/>
          <c:y val="4.05708915433450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none" spc="2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title>
    <c:autoTitleDeleted val="0"/>
    <c:plotArea>
      <c:layout>
        <c:manualLayout>
          <c:layoutTarget val="inner"/>
          <c:xMode val="edge"/>
          <c:yMode val="edge"/>
          <c:x val="0.28429725561806318"/>
          <c:y val="0.30943807359650516"/>
          <c:w val="0.48061016521901867"/>
          <c:h val="0.61930965844034591"/>
        </c:manualLayout>
      </c:layout>
      <c:doughnutChart>
        <c:varyColors val="1"/>
        <c:ser>
          <c:idx val="0"/>
          <c:order val="0"/>
          <c:explosion val="14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lumMod val="60000"/>
                    <a:shade val="95000"/>
                  </a:schemeClr>
                </a:solidFill>
                <a:round/>
              </a:ln>
              <a:effectLst/>
            </c:spPr>
          </c:dPt>
          <c:dPt>
            <c:idx val="6"/>
            <c:bubble3D val="0"/>
            <c:explosion val="17"/>
            <c:spPr>
              <a:gradFill rotWithShape="1">
                <a:gsLst>
                  <a:gs pos="0">
                    <a:schemeClr val="accent2">
                      <a:lumMod val="80000"/>
                      <a:lumOff val="2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80000"/>
                      <a:lumOff val="2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80000"/>
                      <a:lumOff val="2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80000"/>
                    <a:lumOff val="20000"/>
                    <a:shade val="95000"/>
                  </a:schemeClr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0.1144142490176959"/>
                  <c:y val="-7.49294509327273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5944344097816063E-2"/>
                  <c:y val="-0.11936197572618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763493199713672E-2"/>
                  <c:y val="-0.16619085621054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6496261402527392E-2"/>
                  <c:y val="-0.147069481844625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7.2877117633023139E-2"/>
                  <c:y val="-0.143698659289210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.12500882844189931"/>
                  <c:y val="-3.13087891040646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2.6343507538209146E-2"/>
                  <c:y val="-2.29008061728767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/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'Grafica 5 y 6'!$A$37:$A$43</c:f>
              <c:strCache>
                <c:ptCount val="7"/>
                <c:pt idx="0">
                  <c:v> Otros países</c:v>
                </c:pt>
                <c:pt idx="1">
                  <c:v> Rep. Dominicana</c:v>
                </c:pt>
                <c:pt idx="2">
                  <c:v> China</c:v>
                </c:pt>
                <c:pt idx="3">
                  <c:v> Nicaragua</c:v>
                </c:pt>
                <c:pt idx="4">
                  <c:v> Colombia</c:v>
                </c:pt>
                <c:pt idx="5">
                  <c:v> Venezuela</c:v>
                </c:pt>
                <c:pt idx="6">
                  <c:v> Panamá</c:v>
                </c:pt>
              </c:strCache>
            </c:strRef>
          </c:cat>
          <c:val>
            <c:numRef>
              <c:f>'Grafica 5 y 6'!$B$37:$B$43</c:f>
              <c:numCache>
                <c:formatCode>0.0</c:formatCode>
                <c:ptCount val="7"/>
                <c:pt idx="0">
                  <c:v>1.403842622731901</c:v>
                </c:pt>
                <c:pt idx="1">
                  <c:v>0.18361794114210359</c:v>
                </c:pt>
                <c:pt idx="2">
                  <c:v>0.3171582619727244</c:v>
                </c:pt>
                <c:pt idx="3">
                  <c:v>1.1434389971121905</c:v>
                </c:pt>
                <c:pt idx="4">
                  <c:v>1.4589280050745324</c:v>
                </c:pt>
                <c:pt idx="5">
                  <c:v>1.5373829435625219</c:v>
                </c:pt>
                <c:pt idx="6">
                  <c:v>93.877176289916036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360"/>
        <c:holeSize val="40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4174600034804249E-2"/>
          <c:y val="0.29201297139800431"/>
          <c:w val="0.18165069740413081"/>
          <c:h val="0.590012647498648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PA"/>
        </a:p>
      </c:txPr>
    </c:legend>
    <c:plotVisOnly val="1"/>
    <c:dispBlanksAs val="zero"/>
    <c:showDLblsOverMax val="0"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PA"/>
    </a:p>
  </c:txPr>
  <c:printSettings>
    <c:headerFooter/>
    <c:pageMargins b="0.98425196850393704" l="0.74803149606299213" r="0.74803149606299213" t="0.98425196850393704" header="0.31496062992125984" footer="0.31496062992125984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704850</xdr:colOff>
      <xdr:row>29</xdr:row>
      <xdr:rowOff>133350</xdr:rowOff>
    </xdr:to>
    <xdr:graphicFrame macro="">
      <xdr:nvGraphicFramePr>
        <xdr:cNvPr id="2" name="9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31</xdr:row>
      <xdr:rowOff>9525</xdr:rowOff>
    </xdr:from>
    <xdr:to>
      <xdr:col>7</xdr:col>
      <xdr:colOff>685799</xdr:colOff>
      <xdr:row>65</xdr:row>
      <xdr:rowOff>123825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5</xdr:col>
      <xdr:colOff>485775</xdr:colOff>
      <xdr:row>55</xdr:row>
      <xdr:rowOff>114300</xdr:rowOff>
    </xdr:from>
    <xdr:ext cx="184731" cy="264560"/>
    <xdr:sp macro="" textlink="">
      <xdr:nvSpPr>
        <xdr:cNvPr id="4" name="3 CuadroTexto"/>
        <xdr:cNvSpPr txBox="1"/>
      </xdr:nvSpPr>
      <xdr:spPr>
        <a:xfrm>
          <a:off x="5686425" y="905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abSelected="1" zoomScaleNormal="100" zoomScaleSheetLayoutView="100" workbookViewId="0">
      <selection activeCell="V1" sqref="V1"/>
    </sheetView>
  </sheetViews>
  <sheetFormatPr baseColWidth="10" defaultRowHeight="12.75" customHeight="1" x14ac:dyDescent="0.25"/>
  <cols>
    <col min="1" max="1" width="35.140625" customWidth="1"/>
    <col min="2" max="2" width="10.7109375" customWidth="1"/>
    <col min="3" max="3" width="8.140625" customWidth="1"/>
    <col min="4" max="4" width="13.28515625" customWidth="1"/>
    <col min="5" max="8" width="10.7109375" customWidth="1"/>
  </cols>
  <sheetData>
    <row r="1" spans="2:9" ht="12.75" customHeight="1" x14ac:dyDescent="0.25">
      <c r="B1" s="2"/>
      <c r="D1" t="s">
        <v>1</v>
      </c>
      <c r="E1" s="2">
        <v>8512</v>
      </c>
    </row>
    <row r="2" spans="2:9" ht="12.75" customHeight="1" x14ac:dyDescent="0.25">
      <c r="B2" s="2"/>
      <c r="D2" t="s">
        <v>2</v>
      </c>
      <c r="E2" s="2">
        <v>16492</v>
      </c>
    </row>
    <row r="3" spans="2:9" ht="12.75" customHeight="1" x14ac:dyDescent="0.25">
      <c r="B3" s="2"/>
      <c r="D3" t="s">
        <v>3</v>
      </c>
      <c r="E3" s="2">
        <v>15317</v>
      </c>
    </row>
    <row r="4" spans="2:9" ht="12.75" customHeight="1" x14ac:dyDescent="0.25">
      <c r="B4" s="2"/>
      <c r="D4" t="s">
        <v>4</v>
      </c>
      <c r="E4" s="2">
        <v>11116</v>
      </c>
    </row>
    <row r="5" spans="2:9" ht="12.75" customHeight="1" x14ac:dyDescent="0.25">
      <c r="B5" s="2"/>
      <c r="D5" t="s">
        <v>5</v>
      </c>
      <c r="E5" s="2">
        <v>6556</v>
      </c>
    </row>
    <row r="6" spans="2:9" ht="12.75" customHeight="1" x14ac:dyDescent="0.25">
      <c r="B6" s="2"/>
      <c r="D6" t="s">
        <v>6</v>
      </c>
      <c r="E6" s="2">
        <v>1780</v>
      </c>
    </row>
    <row r="7" spans="2:9" ht="12.75" customHeight="1" x14ac:dyDescent="0.25">
      <c r="B7" s="2"/>
      <c r="D7" t="s">
        <v>7</v>
      </c>
      <c r="E7" s="2">
        <v>91</v>
      </c>
    </row>
    <row r="8" spans="2:9" ht="12.75" customHeight="1" x14ac:dyDescent="0.25">
      <c r="B8" s="2"/>
      <c r="D8" t="s">
        <v>0</v>
      </c>
      <c r="E8" s="2">
        <v>10</v>
      </c>
    </row>
    <row r="9" spans="2:9" ht="12.75" customHeight="1" x14ac:dyDescent="0.25">
      <c r="B9" s="2"/>
    </row>
    <row r="10" spans="2:9" ht="12.75" customHeight="1" x14ac:dyDescent="0.25">
      <c r="B10" s="2"/>
      <c r="E10" s="2">
        <f>SUM(E1:E9)</f>
        <v>59874</v>
      </c>
      <c r="F10" s="2"/>
    </row>
    <row r="11" spans="2:9" ht="12.75" customHeight="1" x14ac:dyDescent="0.25">
      <c r="B11" s="2"/>
      <c r="C11" s="17" t="s">
        <v>9</v>
      </c>
      <c r="D11" s="17"/>
      <c r="E11" s="2">
        <v>33</v>
      </c>
    </row>
    <row r="12" spans="2:9" ht="12.75" customHeight="1" x14ac:dyDescent="0.25">
      <c r="B12" s="2"/>
      <c r="E12" s="2">
        <f>SUM(E10:E11)</f>
        <v>59907</v>
      </c>
      <c r="F12" s="2"/>
      <c r="I12" s="3"/>
    </row>
    <row r="13" spans="2:9" ht="12.75" customHeight="1" x14ac:dyDescent="0.25">
      <c r="B13" s="2"/>
    </row>
    <row r="24" spans="1:1" ht="12.75" customHeight="1" x14ac:dyDescent="0.25">
      <c r="A24" s="1"/>
    </row>
    <row r="31" spans="1:1" s="7" customFormat="1" ht="16.149999999999999" customHeight="1" x14ac:dyDescent="0.25">
      <c r="A31" s="6" t="s">
        <v>13</v>
      </c>
    </row>
    <row r="35" spans="1:6" ht="12.75" customHeight="1" x14ac:dyDescent="0.25">
      <c r="A35" s="18" t="s">
        <v>14</v>
      </c>
      <c r="B35" s="18"/>
      <c r="C35" s="18"/>
      <c r="D35" s="5">
        <f>SUM(C37:C43,C47)+C45</f>
        <v>59907</v>
      </c>
    </row>
    <row r="36" spans="1:6" ht="12.75" customHeight="1" x14ac:dyDescent="0.25">
      <c r="F36" s="8"/>
    </row>
    <row r="37" spans="1:6" ht="12.75" customHeight="1" x14ac:dyDescent="0.25">
      <c r="A37" t="s">
        <v>16</v>
      </c>
      <c r="B37" s="3">
        <f>C37/$D$35*100</f>
        <v>1.403842622731901</v>
      </c>
      <c r="C37">
        <v>841</v>
      </c>
      <c r="D37" s="11"/>
      <c r="F37" s="8"/>
    </row>
    <row r="38" spans="1:6" ht="12.75" customHeight="1" x14ac:dyDescent="0.25">
      <c r="A38" t="s">
        <v>15</v>
      </c>
      <c r="B38" s="3">
        <f>C38/$D$35*100</f>
        <v>0.18361794114210359</v>
      </c>
      <c r="C38">
        <v>110</v>
      </c>
      <c r="D38" s="11"/>
      <c r="F38" s="3"/>
    </row>
    <row r="39" spans="1:6" ht="12.75" customHeight="1" x14ac:dyDescent="0.25">
      <c r="A39" t="s">
        <v>17</v>
      </c>
      <c r="B39" s="3">
        <f t="shared" ref="B39:B42" si="0">C39/$D$35*100</f>
        <v>0.3171582619727244</v>
      </c>
      <c r="C39">
        <v>190</v>
      </c>
      <c r="D39" s="11"/>
      <c r="F39" s="8"/>
    </row>
    <row r="40" spans="1:6" ht="12.75" customHeight="1" x14ac:dyDescent="0.25">
      <c r="A40" t="s">
        <v>18</v>
      </c>
      <c r="B40" s="3">
        <f t="shared" si="0"/>
        <v>1.1434389971121905</v>
      </c>
      <c r="C40">
        <v>685</v>
      </c>
      <c r="D40" s="11"/>
      <c r="F40" s="8"/>
    </row>
    <row r="41" spans="1:6" ht="12.75" customHeight="1" x14ac:dyDescent="0.25">
      <c r="A41" t="s">
        <v>19</v>
      </c>
      <c r="B41" s="3">
        <f>C41/$D$35*100</f>
        <v>1.4589280050745324</v>
      </c>
      <c r="C41">
        <v>874</v>
      </c>
      <c r="D41" s="11"/>
      <c r="F41" s="8"/>
    </row>
    <row r="42" spans="1:6" ht="12.75" customHeight="1" x14ac:dyDescent="0.25">
      <c r="A42" t="s">
        <v>20</v>
      </c>
      <c r="B42" s="3">
        <f t="shared" si="0"/>
        <v>1.5373829435625219</v>
      </c>
      <c r="C42">
        <v>921</v>
      </c>
      <c r="D42" s="11"/>
      <c r="F42" s="8"/>
    </row>
    <row r="43" spans="1:6" ht="12.75" customHeight="1" x14ac:dyDescent="0.25">
      <c r="A43" t="s">
        <v>21</v>
      </c>
      <c r="B43" s="3">
        <f>C43/$D$35*100</f>
        <v>93.877176289916036</v>
      </c>
      <c r="C43">
        <v>56239</v>
      </c>
      <c r="D43" s="12"/>
      <c r="F43" s="3"/>
    </row>
    <row r="44" spans="1:6" ht="12.75" customHeight="1" x14ac:dyDescent="0.25">
      <c r="B44" s="3"/>
      <c r="D44" s="4"/>
      <c r="F44" s="3"/>
    </row>
    <row r="45" spans="1:6" ht="12.75" customHeight="1" x14ac:dyDescent="0.25">
      <c r="A45" s="15" t="s">
        <v>10</v>
      </c>
      <c r="B45" s="16">
        <f>C45/$D$35*100</f>
        <v>6.8439414425693151E-2</v>
      </c>
      <c r="C45" s="15">
        <v>41</v>
      </c>
    </row>
    <row r="46" spans="1:6" ht="12.75" customHeight="1" x14ac:dyDescent="0.25">
      <c r="A46" t="s">
        <v>12</v>
      </c>
      <c r="B46" s="3">
        <f>C46/$D$35*100</f>
        <v>6.0443687715959742</v>
      </c>
      <c r="C46">
        <v>3621</v>
      </c>
    </row>
    <row r="47" spans="1:6" ht="12.75" customHeight="1" x14ac:dyDescent="0.25">
      <c r="A47" t="s">
        <v>11</v>
      </c>
      <c r="B47" s="3">
        <f>C47/$D$35*100</f>
        <v>1.001552406229656E-2</v>
      </c>
      <c r="C47">
        <v>6</v>
      </c>
    </row>
    <row r="50" spans="1:3" ht="12.75" customHeight="1" x14ac:dyDescent="0.25">
      <c r="B50" s="14"/>
    </row>
    <row r="51" spans="1:3" ht="12.75" customHeight="1" x14ac:dyDescent="0.25">
      <c r="A51" s="9"/>
      <c r="B51" s="10"/>
      <c r="C51" s="9"/>
    </row>
    <row r="52" spans="1:3" ht="12.75" customHeight="1" x14ac:dyDescent="0.25">
      <c r="A52" s="9"/>
      <c r="B52" s="10"/>
      <c r="C52" s="9"/>
    </row>
    <row r="53" spans="1:3" ht="12.75" customHeight="1" x14ac:dyDescent="0.25">
      <c r="A53" s="9"/>
      <c r="B53" s="10"/>
      <c r="C53" s="9"/>
    </row>
    <row r="54" spans="1:3" ht="12.75" customHeight="1" x14ac:dyDescent="0.25">
      <c r="A54" s="9"/>
      <c r="B54" s="13"/>
      <c r="C54" s="9"/>
    </row>
    <row r="55" spans="1:3" ht="12.75" customHeight="1" x14ac:dyDescent="0.25">
      <c r="A55" s="9"/>
      <c r="B55" s="13"/>
      <c r="C55" s="9"/>
    </row>
    <row r="56" spans="1:3" ht="12.75" customHeight="1" x14ac:dyDescent="0.25">
      <c r="A56" s="9"/>
      <c r="B56" s="10"/>
      <c r="C56" s="9"/>
    </row>
    <row r="57" spans="1:3" ht="12.75" customHeight="1" x14ac:dyDescent="0.25">
      <c r="A57" s="9"/>
      <c r="B57" s="9"/>
      <c r="C57" s="9"/>
    </row>
    <row r="63" spans="1:3" s="7" customFormat="1" ht="17.45" customHeight="1" x14ac:dyDescent="0.25"/>
    <row r="67" spans="1:1" ht="12.75" customHeight="1" x14ac:dyDescent="0.25">
      <c r="A67" s="6" t="s">
        <v>8</v>
      </c>
    </row>
  </sheetData>
  <mergeCells count="2">
    <mergeCell ref="C11:D11"/>
    <mergeCell ref="A35:C35"/>
  </mergeCells>
  <printOptions horizontalCentered="1"/>
  <pageMargins left="0.74803149606299213" right="0.74803149606299213" top="0.98425196850393704" bottom="0.98425196850393704" header="0" footer="0"/>
  <pageSetup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Grafica 5 y 6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L. RODRIGUEZ</dc:creator>
  <cp:lastModifiedBy>SUYANI VIVERO</cp:lastModifiedBy>
  <cp:lastPrinted>2024-09-30T14:30:56Z</cp:lastPrinted>
  <dcterms:created xsi:type="dcterms:W3CDTF">2016-08-22T21:03:40Z</dcterms:created>
  <dcterms:modified xsi:type="dcterms:W3CDTF">2025-01-13T14:56:59Z</dcterms:modified>
</cp:coreProperties>
</file>